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Commesse\RIBI072402_FCRC PERCORSI 2024\BANDO Misura 1\"/>
    </mc:Choice>
  </mc:AlternateContent>
  <xr:revisionPtr revIDLastSave="0" documentId="8_{D109C6EF-FE40-4F33-916A-B5B69E93B40F}" xr6:coauthVersionLast="47" xr6:coauthVersionMax="47" xr10:uidLastSave="{00000000-0000-0000-0000-000000000000}"/>
  <bookViews>
    <workbookView xWindow="28680" yWindow="-120" windowWidth="29040" windowHeight="15720" tabRatio="675" activeTab="1" xr2:uid="{00000000-000D-0000-FFFF-FFFF00000000}"/>
  </bookViews>
  <sheets>
    <sheet name="info_generali" sheetId="5" r:id="rId1"/>
    <sheet name="info_intervento" sheetId="8" r:id="rId2"/>
  </sheets>
  <definedNames>
    <definedName name="_xlnm.Print_Area" localSheetId="0">info_generali!$A$1:$J$11</definedName>
  </definedNames>
  <calcPr calcId="191029"/>
</workbook>
</file>

<file path=xl/calcChain.xml><?xml version="1.0" encoding="utf-8"?>
<calcChain xmlns="http://schemas.openxmlformats.org/spreadsheetml/2006/main">
  <c r="F17" i="8" l="1"/>
  <c r="E30" i="8"/>
  <c r="E24" i="8"/>
  <c r="E26" i="8" s="1"/>
  <c r="E33" i="8" l="1"/>
  <c r="E36" i="8" s="1"/>
  <c r="F35" i="8"/>
  <c r="E31" i="8"/>
  <c r="E32" i="8" l="1"/>
</calcChain>
</file>

<file path=xl/sharedStrings.xml><?xml version="1.0" encoding="utf-8"?>
<sst xmlns="http://schemas.openxmlformats.org/spreadsheetml/2006/main" count="51" uniqueCount="46">
  <si>
    <t>DATI GENERALI</t>
  </si>
  <si>
    <t>Destinazione d'uso</t>
  </si>
  <si>
    <t xml:space="preserve">ISTRUZIONI: compilare esclusivamente le caselle a sfondo azzurro. Per conoscere le informazioni da riportare occorre fare riferimento a quanto descritto nelle linee guida del bando (Allegato A). 
E' assolutamente necessario che non si modifichino i collegamenti tra i vari fogli e le varie caselle, e che non si modifichino le formule. </t>
  </si>
  <si>
    <t>Allegato B "Dati generali e caratteristiche degli interventi"</t>
  </si>
  <si>
    <t>Sintesi dei costi e contributi previsti (comprensivi di IVA)</t>
  </si>
  <si>
    <t>Caratteristiche dell'edificio</t>
  </si>
  <si>
    <t>SI</t>
  </si>
  <si>
    <t>NO</t>
  </si>
  <si>
    <t>Caratteristiche dell'intervento</t>
  </si>
  <si>
    <t>Quantificazione del contributo richiesto</t>
  </si>
  <si>
    <t>Produzione di energia elettrica annua stimata (kWh/a)</t>
  </si>
  <si>
    <t>DESCRIZIONE VOCI DI COSTO</t>
  </si>
  <si>
    <t>COSTO</t>
  </si>
  <si>
    <t>SOSTENIBILITA' ECONOMICA (€/kWp)</t>
  </si>
  <si>
    <t>CONTRIBUTI PROPRI DELL'ENTE</t>
  </si>
  <si>
    <t>ALTRI CONTRIBUTI</t>
  </si>
  <si>
    <t>EFFETTO LEVA</t>
  </si>
  <si>
    <t>COSTO TOTALE  (EURO)</t>
  </si>
  <si>
    <t>CONTRIBUTO FCRC</t>
  </si>
  <si>
    <t>municipio</t>
  </si>
  <si>
    <t>scuola</t>
  </si>
  <si>
    <t>asilo</t>
  </si>
  <si>
    <t>impianto sportivo</t>
  </si>
  <si>
    <t>centro ricreativo</t>
  </si>
  <si>
    <t>uffici</t>
  </si>
  <si>
    <t>residenza per anziani</t>
  </si>
  <si>
    <t xml:space="preserve">centro polifunzionale </t>
  </si>
  <si>
    <t>altro</t>
  </si>
  <si>
    <t>Nome dell'Ente richiedente il contributo</t>
  </si>
  <si>
    <t>Nome del Comune in cui si intende realizzare l'impianto FER</t>
  </si>
  <si>
    <t>Ha aderito al progetto ALCOTRA RECROSSES?</t>
  </si>
  <si>
    <t>Nome della CER a cui si è aderito</t>
  </si>
  <si>
    <t>Descrivere brevemente (max 1000 caratteri) le finalità sociali della CER a cui si è aderito</t>
  </si>
  <si>
    <t>Nome edificio o infrastruttura su cui sii ntende realizzare l'impianto FER</t>
  </si>
  <si>
    <t>Tipologia impianto FER</t>
  </si>
  <si>
    <r>
      <t>Superficie copertura su cui si intende realizzare l'impianto fotovoltaico (m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</si>
  <si>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 xml:space="preserve">Fotovoltaico </t>
  </si>
  <si>
    <t xml:space="preserve">Idroelettrico </t>
  </si>
  <si>
    <t>Eolico</t>
  </si>
  <si>
    <t>Potenza nuovo impianto di produzione di energia elettrica rinnovabile (kWp)</t>
  </si>
  <si>
    <t>Percentuale di autoconsumo diretto (%)</t>
  </si>
  <si>
    <t>PERCENTUALE DI CONTRIBUZIONE RICHIESTA A FONDAZIONE CRC (max 40%)</t>
  </si>
  <si>
    <t xml:space="preserve">Progettazione e realizzazione impianto FER </t>
  </si>
  <si>
    <t xml:space="preserve">CONTRIBUTI "PNRR" </t>
  </si>
  <si>
    <t>COSTO TOTALE IMPIANTO FER (EURO)</t>
  </si>
  <si>
    <t>Misura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</si>
</sst>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24"/>
      <color indexed="10"/>
      <name val="Calibri"/>
      <family val="2"/>
    </font>
    <font>
      <sz val="24"/>
      <color indexed="8"/>
      <name val="Calibri"/>
      <family val="2"/>
    </font>
    <font>
      <b/>
      <sz val="20"/>
      <color indexed="62"/>
      <name val="Calibri"/>
      <family val="2"/>
    </font>
    <font>
      <b/>
      <sz val="28"/>
      <color indexed="10"/>
      <name val="Calibri"/>
      <family val="2"/>
    </font>
    <font>
      <sz val="28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indexed="10"/>
      <name val="Calibri"/>
      <family val="2"/>
    </font>
    <font>
      <vertAlign val="superscript"/>
      <sz val="14"/>
      <color theme="1"/>
      <name val="Calibri"/>
      <family val="2"/>
      <scheme val="minor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8">
    <xf numFmtId="0" fontId="0" fillId="0" borderId="0" xfId="0"/>
    <xf numFmtId="164" fontId="6" fillId="0" borderId="0" xfId="0" applyNumberFormat="1" applyFont="1"/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9" fontId="6" fillId="3" borderId="4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6" fillId="9" borderId="4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9" fontId="6" fillId="9" borderId="4" xfId="1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/>
    </xf>
    <xf numFmtId="0" fontId="6" fillId="9" borderId="4" xfId="0" applyFont="1" applyFill="1" applyBorder="1"/>
    <xf numFmtId="164" fontId="6" fillId="0" borderId="0" xfId="0" applyNumberFormat="1" applyFont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164" fontId="6" fillId="0" borderId="2" xfId="0" applyNumberFormat="1" applyFont="1" applyBorder="1"/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6" fillId="9" borderId="13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" fillId="7" borderId="20" xfId="0" applyNumberFormat="1" applyFont="1" applyFill="1" applyBorder="1" applyAlignment="1">
      <alignment horizontal="center" vertical="center" wrapText="1"/>
    </xf>
    <xf numFmtId="164" fontId="1" fillId="7" borderId="7" xfId="0" applyNumberFormat="1" applyFont="1" applyFill="1" applyBorder="1" applyAlignment="1">
      <alignment horizontal="center" vertical="center" wrapText="1"/>
    </xf>
    <xf numFmtId="164" fontId="0" fillId="7" borderId="7" xfId="0" applyNumberFormat="1" applyFill="1" applyBorder="1" applyAlignment="1">
      <alignment horizontal="center" vertical="center" wrapText="1"/>
    </xf>
    <xf numFmtId="164" fontId="0" fillId="7" borderId="21" xfId="0" applyNumberFormat="1" applyFill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64" fontId="4" fillId="5" borderId="18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7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9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2" fontId="6" fillId="3" borderId="9" xfId="0" applyNumberFormat="1" applyFont="1" applyFill="1" applyBorder="1" applyAlignment="1" applyProtection="1">
      <alignment horizontal="center" vertical="center"/>
      <protection locked="0"/>
    </xf>
    <xf numFmtId="2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>
      <alignment horizontal="center" vertical="center" wrapText="1"/>
    </xf>
    <xf numFmtId="164" fontId="4" fillId="8" borderId="15" xfId="0" applyNumberFormat="1" applyFont="1" applyFill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vertical="center" wrapText="1"/>
    </xf>
    <xf numFmtId="164" fontId="4" fillId="8" borderId="16" xfId="0" applyNumberFormat="1" applyFont="1" applyFill="1" applyBorder="1" applyAlignment="1">
      <alignment horizontal="center" vertical="center" wrapText="1"/>
    </xf>
    <xf numFmtId="164" fontId="4" fillId="8" borderId="17" xfId="0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164" fontId="4" fillId="8" borderId="14" xfId="0" applyNumberFormat="1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13" fillId="9" borderId="9" xfId="0" applyNumberFormat="1" applyFont="1" applyFill="1" applyBorder="1" applyAlignment="1">
      <alignment horizontal="center" vertical="center" wrapText="1"/>
    </xf>
    <xf numFmtId="164" fontId="13" fillId="9" borderId="7" xfId="0" applyNumberFormat="1" applyFont="1" applyFill="1" applyBorder="1" applyAlignment="1">
      <alignment horizontal="center" vertical="center" wrapText="1"/>
    </xf>
    <xf numFmtId="164" fontId="13" fillId="9" borderId="8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188741</xdr:colOff>
      <xdr:row>1</xdr:row>
      <xdr:rowOff>127000</xdr:rowOff>
    </xdr:from>
    <xdr:to>
      <xdr:col>2</xdr:col>
      <xdr:colOff>1269995</xdr:colOff>
      <xdr:row>1</xdr:row>
      <xdr:rowOff>1934845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439DA7-F359-0E92-0EA8-C7A140581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19146" r="14184" b="20797"/>
        <a:stretch/>
      </xdr:blipFill>
      <xdr:spPr bwMode="auto">
        <a:xfrm>
          <a:off x="188741" y="381000"/>
          <a:ext cx="3653004" cy="18078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53092</xdr:colOff>
      <xdr:row>1</xdr:row>
      <xdr:rowOff>255270</xdr:rowOff>
    </xdr:from>
    <xdr:to>
      <xdr:col>9</xdr:col>
      <xdr:colOff>399416</xdr:colOff>
      <xdr:row>1</xdr:row>
      <xdr:rowOff>1651000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34845594-3E24-F028-8958-C6DE5531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342" y="509270"/>
          <a:ext cx="4283324" cy="139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102870</xdr:rowOff>
    </xdr:from>
    <xdr:to>
      <xdr:col>2</xdr:col>
      <xdr:colOff>2037564</xdr:colOff>
      <xdr:row>1</xdr:row>
      <xdr:rowOff>1905000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B0AC975-D637-4E77-B15F-D00F9B77F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19146" r="14184" b="20797"/>
        <a:stretch/>
      </xdr:blipFill>
      <xdr:spPr bwMode="auto">
        <a:xfrm>
          <a:off x="0" y="277495"/>
          <a:ext cx="3660624" cy="1802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56756</xdr:colOff>
      <xdr:row>1</xdr:row>
      <xdr:rowOff>292735</xdr:rowOff>
    </xdr:from>
    <xdr:to>
      <xdr:col>4</xdr:col>
      <xdr:colOff>1180955</xdr:colOff>
      <xdr:row>1</xdr:row>
      <xdr:rowOff>1688465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CDCF8FC8-823D-490C-8EDE-095278C8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3881" y="467360"/>
          <a:ext cx="4283324" cy="139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28"/>
  <sheetViews>
    <sheetView zoomScale="60" zoomScaleNormal="60" workbookViewId="0">
      <selection activeCell="C28" sqref="C28"/>
    </sheetView>
  </sheetViews>
  <sheetFormatPr defaultColWidth="9.109375" defaultRowHeight="18" x14ac:dyDescent="0.35"/>
  <cols>
    <col min="1" max="1" width="11.33203125" style="24" customWidth="1"/>
    <col min="2" max="2" width="26.109375" style="24" customWidth="1"/>
    <col min="3" max="3" width="50" style="24" customWidth="1"/>
    <col min="4" max="10" width="14.33203125" style="1" customWidth="1"/>
  </cols>
  <sheetData>
    <row r="1" spans="1:10" ht="19.2" thickTop="1" thickBot="1" x14ac:dyDescent="0.4">
      <c r="A1" s="17"/>
      <c r="B1" s="18"/>
      <c r="C1" s="18"/>
      <c r="D1" s="19"/>
    </row>
    <row r="2" spans="1:10" ht="156.6" customHeight="1" thickBot="1" x14ac:dyDescent="0.35">
      <c r="A2" s="29"/>
      <c r="B2" s="30"/>
      <c r="C2" s="30"/>
      <c r="D2" s="30"/>
      <c r="E2" s="31"/>
      <c r="F2" s="31"/>
      <c r="G2" s="31"/>
      <c r="H2" s="31"/>
      <c r="I2" s="31"/>
      <c r="J2" s="32"/>
    </row>
    <row r="3" spans="1:10" ht="19.5" customHeight="1" x14ac:dyDescent="0.3">
      <c r="A3" s="20"/>
      <c r="B3" s="21"/>
      <c r="C3" s="21"/>
      <c r="D3" s="21"/>
      <c r="E3" s="22"/>
      <c r="F3" s="22"/>
      <c r="G3" s="22"/>
      <c r="H3" s="22"/>
      <c r="I3" s="22"/>
      <c r="J3" s="23"/>
    </row>
    <row r="4" spans="1:10" ht="14.4" x14ac:dyDescent="0.3">
      <c r="A4" s="33" t="s">
        <v>3</v>
      </c>
      <c r="B4" s="34"/>
      <c r="C4" s="34"/>
      <c r="D4" s="34"/>
      <c r="E4" s="35"/>
      <c r="F4" s="35"/>
      <c r="G4" s="35"/>
      <c r="H4" s="35"/>
      <c r="I4" s="35"/>
      <c r="J4" s="36"/>
    </row>
    <row r="5" spans="1:10" ht="33" customHeight="1" thickBot="1" x14ac:dyDescent="0.35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3"/>
    </row>
    <row r="6" spans="1:10" ht="39" customHeight="1" x14ac:dyDescent="0.3">
      <c r="A6" s="40" t="s">
        <v>28</v>
      </c>
      <c r="B6" s="41"/>
      <c r="C6" s="49"/>
      <c r="D6" s="49"/>
      <c r="E6" s="49"/>
      <c r="F6" s="49"/>
      <c r="G6" s="49"/>
      <c r="H6" s="49"/>
      <c r="I6" s="49"/>
      <c r="J6" s="50"/>
    </row>
    <row r="7" spans="1:10" ht="53.25" customHeight="1" x14ac:dyDescent="0.3">
      <c r="A7" s="40" t="s">
        <v>29</v>
      </c>
      <c r="B7" s="41"/>
      <c r="C7" s="57"/>
      <c r="D7" s="57"/>
      <c r="E7" s="57"/>
      <c r="F7" s="57"/>
      <c r="G7" s="57"/>
      <c r="H7" s="57"/>
      <c r="I7" s="57"/>
      <c r="J7" s="58"/>
    </row>
    <row r="8" spans="1:10" ht="53.25" customHeight="1" x14ac:dyDescent="0.3">
      <c r="A8" s="37" t="s">
        <v>31</v>
      </c>
      <c r="B8" s="38"/>
      <c r="C8" s="26"/>
      <c r="D8" s="26"/>
      <c r="E8" s="26"/>
      <c r="F8" s="26"/>
      <c r="G8" s="26"/>
      <c r="H8" s="26"/>
      <c r="I8" s="26"/>
      <c r="J8" s="27"/>
    </row>
    <row r="9" spans="1:10" ht="21" x14ac:dyDescent="0.3">
      <c r="A9" s="45" t="s">
        <v>0</v>
      </c>
      <c r="B9" s="46"/>
      <c r="C9" s="46"/>
      <c r="D9" s="46"/>
      <c r="E9" s="47"/>
      <c r="F9" s="47"/>
      <c r="G9" s="47"/>
      <c r="H9" s="47"/>
      <c r="I9" s="47"/>
      <c r="J9" s="48"/>
    </row>
    <row r="10" spans="1:10" ht="30" customHeight="1" x14ac:dyDescent="0.3">
      <c r="A10" s="37" t="s">
        <v>30</v>
      </c>
      <c r="B10" s="38"/>
      <c r="C10" s="39"/>
      <c r="D10" s="42" t="s">
        <v>7</v>
      </c>
      <c r="E10" s="43"/>
      <c r="F10" s="43"/>
      <c r="G10" s="43"/>
      <c r="H10" s="43"/>
      <c r="I10" s="43"/>
      <c r="J10" s="44"/>
    </row>
    <row r="11" spans="1:10" ht="30" customHeight="1" x14ac:dyDescent="0.3">
      <c r="A11" s="37" t="s">
        <v>32</v>
      </c>
      <c r="B11" s="38"/>
      <c r="C11" s="39"/>
      <c r="D11" s="54"/>
      <c r="E11" s="55"/>
      <c r="F11" s="55"/>
      <c r="G11" s="55"/>
      <c r="H11" s="55"/>
      <c r="I11" s="55"/>
      <c r="J11" s="56"/>
    </row>
    <row r="13" spans="1:10" hidden="1" x14ac:dyDescent="0.35"/>
    <row r="14" spans="1:10" hidden="1" x14ac:dyDescent="0.35">
      <c r="J14" s="1" t="s">
        <v>6</v>
      </c>
    </row>
    <row r="15" spans="1:10" hidden="1" x14ac:dyDescent="0.35">
      <c r="J15" s="1" t="s">
        <v>7</v>
      </c>
    </row>
    <row r="28" spans="3:3" x14ac:dyDescent="0.35">
      <c r="C28" s="28"/>
    </row>
  </sheetData>
  <mergeCells count="13">
    <mergeCell ref="A11:C11"/>
    <mergeCell ref="D11:J11"/>
    <mergeCell ref="C7:J7"/>
    <mergeCell ref="A8:B8"/>
    <mergeCell ref="A2:J2"/>
    <mergeCell ref="A4:J4"/>
    <mergeCell ref="A10:C10"/>
    <mergeCell ref="A6:B6"/>
    <mergeCell ref="D10:J10"/>
    <mergeCell ref="A9:J9"/>
    <mergeCell ref="C6:J6"/>
    <mergeCell ref="A5:J5"/>
    <mergeCell ref="A7:B7"/>
  </mergeCells>
  <phoneticPr fontId="0" type="noConversion"/>
  <dataValidations count="1">
    <dataValidation type="list" allowBlank="1" showInputMessage="1" showErrorMessage="1" sqref="D10:J10" xr:uid="{5702BCAF-6967-4560-9E45-581E919CAF3D}">
      <formula1>$J$14:$J$15</formula1>
    </dataValidation>
  </dataValidation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2:H53"/>
  <sheetViews>
    <sheetView tabSelected="1" zoomScale="60" zoomScaleNormal="60" workbookViewId="0">
      <selection activeCell="G27" sqref="G27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customWidth="1"/>
    <col min="7" max="7" width="27.5546875" customWidth="1"/>
    <col min="8" max="8" width="20.88671875" customWidth="1"/>
    <col min="14" max="14" width="11.6640625" customWidth="1"/>
  </cols>
  <sheetData>
    <row r="2" spans="1:8" ht="156" customHeight="1" x14ac:dyDescent="0.3">
      <c r="A2" s="79"/>
      <c r="B2" s="79"/>
      <c r="C2" s="79"/>
      <c r="D2" s="79"/>
      <c r="E2" s="79"/>
      <c r="F2" s="7"/>
      <c r="G2" s="7"/>
      <c r="H2" s="7"/>
    </row>
    <row r="3" spans="1:8" ht="28.8" x14ac:dyDescent="0.3">
      <c r="A3" s="82" t="s">
        <v>45</v>
      </c>
      <c r="B3" s="82"/>
      <c r="C3" s="82"/>
      <c r="D3" s="82"/>
      <c r="E3" s="82"/>
      <c r="F3" s="7"/>
      <c r="G3" s="7"/>
      <c r="H3" s="7"/>
    </row>
    <row r="5" spans="1:8" x14ac:dyDescent="0.3">
      <c r="A5" s="80" t="s">
        <v>3</v>
      </c>
      <c r="B5" s="80"/>
      <c r="C5" s="80"/>
      <c r="D5" s="80"/>
      <c r="E5" s="80"/>
      <c r="F5" s="8"/>
      <c r="G5" s="8"/>
      <c r="H5" s="8"/>
    </row>
    <row r="6" spans="1:8" ht="33.75" customHeight="1" x14ac:dyDescent="0.3">
      <c r="A6" s="81" t="s">
        <v>2</v>
      </c>
      <c r="B6" s="81"/>
      <c r="C6" s="81"/>
      <c r="D6" s="81"/>
      <c r="E6" s="81"/>
      <c r="F6" s="7"/>
      <c r="G6" s="7"/>
      <c r="H6" s="7"/>
    </row>
    <row r="7" spans="1:8" ht="19.5" customHeight="1" x14ac:dyDescent="0.3">
      <c r="A7" s="2"/>
      <c r="B7" s="3"/>
      <c r="C7" s="3"/>
      <c r="D7" s="3"/>
      <c r="E7" s="4"/>
      <c r="F7" s="4"/>
      <c r="G7" s="4"/>
      <c r="H7" s="4"/>
    </row>
    <row r="8" spans="1:8" ht="27.75" customHeight="1" x14ac:dyDescent="0.35">
      <c r="A8" s="62" t="s">
        <v>5</v>
      </c>
      <c r="B8" s="62"/>
      <c r="C8" s="62"/>
      <c r="D8" s="62"/>
      <c r="E8" s="62"/>
      <c r="F8" s="1"/>
      <c r="G8" s="1"/>
      <c r="H8" s="1"/>
    </row>
    <row r="9" spans="1:8" ht="18.75" customHeight="1" x14ac:dyDescent="0.35">
      <c r="A9" s="62"/>
      <c r="B9" s="62"/>
      <c r="C9" s="62"/>
      <c r="D9" s="62"/>
      <c r="E9" s="62"/>
      <c r="F9" s="1"/>
      <c r="G9" s="1"/>
      <c r="H9" s="1"/>
    </row>
    <row r="10" spans="1:8" ht="20.100000000000001" customHeight="1" x14ac:dyDescent="0.35">
      <c r="A10" s="59" t="s">
        <v>33</v>
      </c>
      <c r="B10" s="60"/>
      <c r="C10" s="61"/>
      <c r="D10" s="63"/>
      <c r="E10" s="63"/>
      <c r="F10" s="1"/>
      <c r="G10" s="1"/>
      <c r="H10" s="1"/>
    </row>
    <row r="11" spans="1:8" ht="20.100000000000001" customHeight="1" x14ac:dyDescent="0.35">
      <c r="A11" s="59" t="s">
        <v>1</v>
      </c>
      <c r="B11" s="60"/>
      <c r="C11" s="61"/>
      <c r="D11" s="63"/>
      <c r="E11" s="63"/>
      <c r="F11" s="1"/>
      <c r="G11" s="1"/>
      <c r="H11" s="1"/>
    </row>
    <row r="12" spans="1:8" ht="20.100000000000001" customHeight="1" x14ac:dyDescent="0.35">
      <c r="A12" s="59" t="s">
        <v>34</v>
      </c>
      <c r="B12" s="60"/>
      <c r="C12" s="61"/>
      <c r="D12" s="63"/>
      <c r="E12" s="63"/>
      <c r="F12" s="1"/>
      <c r="G12" s="1"/>
      <c r="H12" s="1"/>
    </row>
    <row r="13" spans="1:8" ht="20.100000000000001" customHeight="1" x14ac:dyDescent="0.35">
      <c r="A13" s="59" t="s">
        <v>35</v>
      </c>
      <c r="B13" s="60"/>
      <c r="C13" s="61"/>
      <c r="D13" s="63"/>
      <c r="E13" s="73"/>
      <c r="F13" s="1"/>
      <c r="G13" s="1"/>
      <c r="H13" s="1"/>
    </row>
    <row r="14" spans="1:8" ht="20.100000000000001" customHeight="1" x14ac:dyDescent="0.35">
      <c r="A14" s="12"/>
      <c r="B14" s="12"/>
      <c r="C14" s="12"/>
      <c r="D14" s="1"/>
      <c r="E14" s="1"/>
      <c r="F14" s="1"/>
      <c r="G14" s="1"/>
      <c r="H14" s="1"/>
    </row>
    <row r="15" spans="1:8" ht="20.100000000000001" customHeight="1" x14ac:dyDescent="0.35">
      <c r="A15" s="62" t="s">
        <v>8</v>
      </c>
      <c r="B15" s="62"/>
      <c r="C15" s="62"/>
      <c r="D15" s="62"/>
      <c r="E15" s="62"/>
      <c r="F15" s="1"/>
      <c r="G15" s="1"/>
      <c r="H15" s="1"/>
    </row>
    <row r="16" spans="1:8" ht="20.100000000000001" customHeight="1" x14ac:dyDescent="0.35">
      <c r="A16" s="62"/>
      <c r="B16" s="62"/>
      <c r="C16" s="62"/>
      <c r="D16" s="62"/>
      <c r="E16" s="62"/>
      <c r="F16" s="1"/>
      <c r="G16" s="1"/>
      <c r="H16" s="1"/>
    </row>
    <row r="17" spans="1:8" ht="20.100000000000001" customHeight="1" x14ac:dyDescent="0.35">
      <c r="A17" s="59" t="s">
        <v>39</v>
      </c>
      <c r="B17" s="60"/>
      <c r="C17" s="61"/>
      <c r="D17" s="63">
        <v>650</v>
      </c>
      <c r="E17" s="63"/>
      <c r="F17" s="16" t="str">
        <f>IF(D17&lt;1000, "RICHIESTA VALIDA","RICHIESTA NON VALIDA")</f>
        <v>RICHIESTA VALIDA</v>
      </c>
      <c r="G17" s="1"/>
      <c r="H17" s="1"/>
    </row>
    <row r="18" spans="1:8" ht="18" x14ac:dyDescent="0.35">
      <c r="A18" s="59" t="s">
        <v>10</v>
      </c>
      <c r="B18" s="60"/>
      <c r="C18" s="61"/>
      <c r="D18" s="64">
        <v>222</v>
      </c>
      <c r="E18" s="65"/>
      <c r="F18" s="1"/>
      <c r="G18" s="1"/>
      <c r="H18" s="1"/>
    </row>
    <row r="19" spans="1:8" ht="18" x14ac:dyDescent="0.35">
      <c r="A19" s="59" t="s">
        <v>40</v>
      </c>
      <c r="B19" s="60"/>
      <c r="C19" s="61"/>
      <c r="D19" s="64">
        <v>222</v>
      </c>
      <c r="E19" s="65"/>
      <c r="F19" s="1"/>
      <c r="G19" s="1"/>
      <c r="H19" s="1"/>
    </row>
    <row r="20" spans="1:8" ht="20.100000000000001" customHeight="1" x14ac:dyDescent="0.35">
      <c r="A20" s="12"/>
      <c r="B20" s="12"/>
      <c r="C20" s="12"/>
      <c r="D20" s="1"/>
      <c r="E20" s="1"/>
      <c r="F20" s="1"/>
      <c r="G20" s="1"/>
      <c r="H20" s="1"/>
    </row>
    <row r="21" spans="1:8" ht="20.100000000000001" customHeight="1" x14ac:dyDescent="0.35">
      <c r="A21" s="12"/>
      <c r="B21" s="12"/>
      <c r="C21" s="12"/>
      <c r="D21" s="1"/>
      <c r="E21" s="1"/>
      <c r="F21" s="1"/>
      <c r="G21" s="1"/>
      <c r="H21" s="1"/>
    </row>
    <row r="22" spans="1:8" ht="20.100000000000001" customHeight="1" x14ac:dyDescent="0.35">
      <c r="A22" s="62" t="s">
        <v>9</v>
      </c>
      <c r="B22" s="62"/>
      <c r="C22" s="62"/>
      <c r="D22" s="62"/>
      <c r="E22" s="62"/>
      <c r="F22" s="1"/>
      <c r="G22" s="1"/>
      <c r="H22" s="1"/>
    </row>
    <row r="23" spans="1:8" ht="20.100000000000001" customHeight="1" x14ac:dyDescent="0.35">
      <c r="A23" s="62"/>
      <c r="B23" s="62"/>
      <c r="C23" s="62"/>
      <c r="D23" s="62"/>
      <c r="E23" s="62"/>
      <c r="F23" s="1"/>
      <c r="G23" s="1"/>
      <c r="H23" s="1"/>
    </row>
    <row r="24" spans="1:8" ht="20.100000000000001" customHeight="1" x14ac:dyDescent="0.35">
      <c r="A24" s="66" t="s">
        <v>41</v>
      </c>
      <c r="B24" s="66"/>
      <c r="C24" s="66"/>
      <c r="D24" s="6">
        <v>0.8</v>
      </c>
      <c r="E24" s="13">
        <f>IF(D24&gt;0.4,0.4,D24)</f>
        <v>0.4</v>
      </c>
      <c r="F24" s="1"/>
      <c r="G24" s="1"/>
      <c r="H24" s="1"/>
    </row>
    <row r="25" spans="1:8" ht="20.100000000000001" customHeight="1" x14ac:dyDescent="0.35">
      <c r="A25" s="76" t="s">
        <v>11</v>
      </c>
      <c r="B25" s="77"/>
      <c r="C25" s="78"/>
      <c r="D25" s="14" t="s">
        <v>12</v>
      </c>
      <c r="E25" s="15" t="s">
        <v>18</v>
      </c>
      <c r="F25" s="1"/>
      <c r="G25" s="1"/>
      <c r="H25" s="1"/>
    </row>
    <row r="26" spans="1:8" ht="18" x14ac:dyDescent="0.35">
      <c r="A26" s="59" t="s">
        <v>42</v>
      </c>
      <c r="B26" s="60"/>
      <c r="C26" s="61"/>
      <c r="D26" s="5">
        <v>500000</v>
      </c>
      <c r="E26" s="25">
        <f>IF(D17&lt;20,IF(D26&gt;D17*F42,E24*D17*F42,D26*E24),IF(20&lt;D17&lt;200,IF(D26&gt;(20*F42+(D17-20)*F43),E24*(20*F42+(D17-20*F43)),D26*E24),IF(200&lt;D17&lt;600,IF(D26&gt;(20*F42+180*F43+(D17-200)*F44),E24*(20*F42+180*F43+(D17-200)*F44),D26*E24),IF(D26&gt;(20*F42+180*F43+400*F44+(D17-600)*F45),E24*(20*F42+180*F43+400*F44+(D17-600)*F45),D26*E24))))</f>
        <v>200000</v>
      </c>
      <c r="F26" s="1"/>
      <c r="G26" s="1"/>
      <c r="H26" s="1"/>
    </row>
    <row r="27" spans="1:8" ht="20.100000000000001" customHeight="1" x14ac:dyDescent="0.35">
      <c r="A27" s="12"/>
      <c r="B27" s="12"/>
      <c r="C27" s="12"/>
      <c r="D27" s="1"/>
      <c r="E27" s="1"/>
      <c r="F27" s="1"/>
      <c r="G27" s="1"/>
      <c r="H27" s="1"/>
    </row>
    <row r="28" spans="1:8" ht="16.5" customHeight="1" x14ac:dyDescent="0.3">
      <c r="A28" s="67" t="s">
        <v>4</v>
      </c>
      <c r="B28" s="68"/>
      <c r="C28" s="68"/>
      <c r="D28" s="68"/>
      <c r="E28" s="69"/>
    </row>
    <row r="29" spans="1:8" ht="15.75" customHeight="1" x14ac:dyDescent="0.3">
      <c r="A29" s="70"/>
      <c r="B29" s="71"/>
      <c r="C29" s="71"/>
      <c r="D29" s="71"/>
      <c r="E29" s="72"/>
    </row>
    <row r="30" spans="1:8" ht="18.75" customHeight="1" x14ac:dyDescent="0.3">
      <c r="A30" s="74" t="s">
        <v>44</v>
      </c>
      <c r="B30" s="75"/>
      <c r="C30" s="75"/>
      <c r="D30" s="75"/>
      <c r="E30" s="9">
        <f>D26</f>
        <v>500000</v>
      </c>
    </row>
    <row r="31" spans="1:8" ht="18.75" customHeight="1" x14ac:dyDescent="0.3">
      <c r="A31" s="85" t="s">
        <v>17</v>
      </c>
      <c r="B31" s="86"/>
      <c r="C31" s="86"/>
      <c r="D31" s="87"/>
      <c r="E31" s="10">
        <f>SUM(E30:E30)</f>
        <v>500000</v>
      </c>
    </row>
    <row r="32" spans="1:8" ht="18.75" customHeight="1" x14ac:dyDescent="0.3">
      <c r="A32" s="85" t="s">
        <v>13</v>
      </c>
      <c r="B32" s="86"/>
      <c r="C32" s="86"/>
      <c r="D32" s="87"/>
      <c r="E32" s="11">
        <f>E31/D17</f>
        <v>769.23076923076928</v>
      </c>
    </row>
    <row r="33" spans="1:6" ht="18.75" customHeight="1" x14ac:dyDescent="0.3">
      <c r="A33" s="83" t="s">
        <v>43</v>
      </c>
      <c r="B33" s="84"/>
      <c r="C33" s="84"/>
      <c r="D33" s="84"/>
      <c r="E33" s="9">
        <f>E26</f>
        <v>200000</v>
      </c>
    </row>
    <row r="34" spans="1:6" ht="18.75" customHeight="1" x14ac:dyDescent="0.3">
      <c r="A34" s="83" t="s">
        <v>14</v>
      </c>
      <c r="B34" s="84"/>
      <c r="C34" s="84"/>
      <c r="D34" s="84"/>
      <c r="E34" s="5">
        <v>4</v>
      </c>
    </row>
    <row r="35" spans="1:6" ht="18.75" customHeight="1" x14ac:dyDescent="0.3">
      <c r="A35" s="83" t="s">
        <v>15</v>
      </c>
      <c r="B35" s="84"/>
      <c r="C35" s="84"/>
      <c r="D35" s="84"/>
      <c r="E35" s="5">
        <v>4</v>
      </c>
      <c r="F35" s="16" t="str">
        <f>IF((D26-E26-E33-E34-E35)=0, "RICHIESTA VALIDA","RICHIESTA NON VALIDA")</f>
        <v>RICHIESTA NON VALIDA</v>
      </c>
    </row>
    <row r="36" spans="1:6" ht="18" x14ac:dyDescent="0.3">
      <c r="A36" s="85" t="s">
        <v>16</v>
      </c>
      <c r="B36" s="86"/>
      <c r="C36" s="86"/>
      <c r="D36" s="87"/>
      <c r="E36" s="11">
        <f>(E33+E34+E35)/E26</f>
        <v>1.00004</v>
      </c>
    </row>
    <row r="42" spans="1:6" hidden="1" x14ac:dyDescent="0.3">
      <c r="C42" t="s">
        <v>19</v>
      </c>
      <c r="D42" t="s">
        <v>36</v>
      </c>
      <c r="F42">
        <v>1500</v>
      </c>
    </row>
    <row r="43" spans="1:6" hidden="1" x14ac:dyDescent="0.3">
      <c r="C43" t="s">
        <v>24</v>
      </c>
      <c r="D43" t="s">
        <v>37</v>
      </c>
      <c r="F43">
        <v>1200</v>
      </c>
    </row>
    <row r="44" spans="1:6" hidden="1" x14ac:dyDescent="0.3">
      <c r="C44" t="s">
        <v>20</v>
      </c>
      <c r="D44" t="s">
        <v>38</v>
      </c>
      <c r="F44">
        <v>1100</v>
      </c>
    </row>
    <row r="45" spans="1:6" hidden="1" x14ac:dyDescent="0.3">
      <c r="C45" t="s">
        <v>21</v>
      </c>
      <c r="F45">
        <v>1050</v>
      </c>
    </row>
    <row r="46" spans="1:6" hidden="1" x14ac:dyDescent="0.3">
      <c r="C46" t="s">
        <v>22</v>
      </c>
    </row>
    <row r="47" spans="1:6" hidden="1" x14ac:dyDescent="0.3">
      <c r="C47" t="s">
        <v>23</v>
      </c>
    </row>
    <row r="48" spans="1:6" hidden="1" x14ac:dyDescent="0.3">
      <c r="C48" t="s">
        <v>25</v>
      </c>
    </row>
    <row r="49" spans="3:3" hidden="1" x14ac:dyDescent="0.3">
      <c r="C49" t="s">
        <v>26</v>
      </c>
    </row>
    <row r="50" spans="3:3" hidden="1" x14ac:dyDescent="0.3">
      <c r="C50" t="s">
        <v>27</v>
      </c>
    </row>
    <row r="51" spans="3:3" hidden="1" x14ac:dyDescent="0.3"/>
    <row r="52" spans="3:3" hidden="1" x14ac:dyDescent="0.3">
      <c r="C52" t="s">
        <v>6</v>
      </c>
    </row>
    <row r="53" spans="3:3" hidden="1" x14ac:dyDescent="0.3">
      <c r="C53" t="s">
        <v>7</v>
      </c>
    </row>
  </sheetData>
  <sheetProtection algorithmName="SHA-512" hashValue="8ChmNI7KIzDxtxueLm8w+rRjt/avUB/lho49/IqUGZRabun8TclNyQt4sceF4JT3ur5R7GZ8pFySeyXgYSDjNA==" saltValue="7fHINLrTIlIf1eyMjct+/A==" spinCount="100000" sheet="1" autoFilter="0" pivotTables="0"/>
  <mergeCells count="32">
    <mergeCell ref="A34:D34"/>
    <mergeCell ref="A35:D35"/>
    <mergeCell ref="A36:D36"/>
    <mergeCell ref="A31:D31"/>
    <mergeCell ref="A32:D32"/>
    <mergeCell ref="A33:D33"/>
    <mergeCell ref="A30:D30"/>
    <mergeCell ref="A25:C25"/>
    <mergeCell ref="A2:E2"/>
    <mergeCell ref="A5:E5"/>
    <mergeCell ref="A6:E6"/>
    <mergeCell ref="A3:E3"/>
    <mergeCell ref="A28:E29"/>
    <mergeCell ref="D13:E13"/>
    <mergeCell ref="A17:C17"/>
    <mergeCell ref="D17:E17"/>
    <mergeCell ref="A19:C19"/>
    <mergeCell ref="D19:E19"/>
    <mergeCell ref="A26:C26"/>
    <mergeCell ref="A8:E9"/>
    <mergeCell ref="D10:E10"/>
    <mergeCell ref="A18:C18"/>
    <mergeCell ref="D18:E18"/>
    <mergeCell ref="A22:E23"/>
    <mergeCell ref="A11:C11"/>
    <mergeCell ref="A13:C13"/>
    <mergeCell ref="A15:E16"/>
    <mergeCell ref="D11:E11"/>
    <mergeCell ref="A10:C10"/>
    <mergeCell ref="A12:C12"/>
    <mergeCell ref="D12:E12"/>
    <mergeCell ref="A24:C24"/>
  </mergeCells>
  <phoneticPr fontId="0" type="noConversion"/>
  <dataValidations count="2">
    <dataValidation type="list" allowBlank="1" showInputMessage="1" showErrorMessage="1" sqref="D11:E11" xr:uid="{7328EA98-632C-4DB4-A5F0-1FE5AA0036D7}">
      <formula1>$C$42:$C$50</formula1>
    </dataValidation>
    <dataValidation type="list" allowBlank="1" showInputMessage="1" showErrorMessage="1" sqref="D12:E12" xr:uid="{42485135-31CA-4EDE-9533-F912E38C586B}">
      <formula1>$D$42:$D$44</formula1>
    </dataValidation>
  </dataValidations>
  <pageMargins left="0.75" right="0.75" top="1" bottom="1" header="0.5" footer="0.5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info_generali</vt:lpstr>
      <vt:lpstr>info_intervento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Stefano Dotta</cp:lastModifiedBy>
  <cp:lastPrinted>2012-06-18T10:16:21Z</cp:lastPrinted>
  <dcterms:created xsi:type="dcterms:W3CDTF">2010-06-05T09:28:34Z</dcterms:created>
  <dcterms:modified xsi:type="dcterms:W3CDTF">2024-08-29T15:27:15Z</dcterms:modified>
</cp:coreProperties>
</file>